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Sheet1!$A$1:$H$35</definedName>
  </definedNames>
  <calcPr calcId="124519"/>
</workbook>
</file>

<file path=xl/calcChain.xml><?xml version="1.0" encoding="utf-8"?>
<calcChain xmlns="http://schemas.openxmlformats.org/spreadsheetml/2006/main">
  <c r="E35" i="1"/>
  <c r="D35"/>
  <c r="A23"/>
  <c r="A24" s="1"/>
  <c r="A25" s="1"/>
  <c r="A26" s="1"/>
  <c r="A27" s="1"/>
  <c r="A28" s="1"/>
  <c r="A29" s="1"/>
  <c r="A30" s="1"/>
  <c r="A31" s="1"/>
  <c r="A32" s="1"/>
  <c r="A33" s="1"/>
  <c r="A34" s="1"/>
  <c r="A20"/>
  <c r="A21" s="1"/>
</calcChain>
</file>

<file path=xl/sharedStrings.xml><?xml version="1.0" encoding="utf-8"?>
<sst xmlns="http://schemas.openxmlformats.org/spreadsheetml/2006/main" count="56" uniqueCount="44">
  <si>
    <t>ОБАВЕШТЕЊЕ О ЗАКЉУЧЕНИМ УГОВОРИМА</t>
  </si>
  <si>
    <t>Назив установе: ОПШТА БОЛНИЦА ЛЕСКОВАЦ</t>
  </si>
  <si>
    <t>Адреса: Светозара Марковића 110</t>
  </si>
  <si>
    <t>16000 Лесковац</t>
  </si>
  <si>
    <t>www.bolnicaleskovac.org</t>
  </si>
  <si>
    <t>Здравство</t>
  </si>
  <si>
    <t>Добра</t>
  </si>
  <si>
    <t>Предмет јавне набавке:  Лекови за потребе Опште болнице Лесковац ЈН 18/20-М</t>
  </si>
  <si>
    <t>Јавна набавка у  поступку jaвне набавке мале вредности објављена на Порталу јавних набавки 25.05.2020. године.</t>
  </si>
  <si>
    <t>Назив и ознака из ОРН - 33600000 - Фармацеутски производи</t>
  </si>
  <si>
    <t>Критеријум за доделу уговора: ''најнижа понуђена цена''</t>
  </si>
  <si>
    <t>Датум доношења Одлуке о додели уговора  5177/4 од 08.06.2020.год.</t>
  </si>
  <si>
    <t>Све понуде су самосталне</t>
  </si>
  <si>
    <t>Датум закључења уговора: 15.06.2020. године</t>
  </si>
  <si>
    <t>Период важења уговора:12 месеци</t>
  </si>
  <si>
    <t>ТАБЕЛАРНИ ПРИКАЗ СВИХ ЗАКЉУЧЕНИХ УГОВОРА ЗА ПРЕДМЕТНУ ЈАВНУ НАБАВКУ</t>
  </si>
  <si>
    <t xml:space="preserve">ПАРТИЈЕ ЗА КОЈЕ СУ ЗАКЉУЧЕНИ УГОВОРИ </t>
  </si>
  <si>
    <t>НАЗИВ</t>
  </si>
  <si>
    <t>ПОНУЂАЧИ СА КОЈИМА СУ ЗАКЉУЧЕНИ УГОВОРИ</t>
  </si>
  <si>
    <t>ПРОЦЕЊЕНЕ ВРЕДНОСТИ</t>
  </si>
  <si>
    <t xml:space="preserve">УГОВОРЕНА ВРЕДНОСТ </t>
  </si>
  <si>
    <t xml:space="preserve"> НАЈВИШA ПОНУЂЕНА ЦЕНA </t>
  </si>
  <si>
    <t xml:space="preserve">НАЈНИЖA ПОНУЂЕНА ЦЕНA  </t>
  </si>
  <si>
    <t>БРОЈ ПОНУДА</t>
  </si>
  <si>
    <t>Ca-gluconate</t>
  </si>
  <si>
    <t>Farmalogist, Beograd, mat.br. 17408933</t>
  </si>
  <si>
    <t>Magnesium sulfate</t>
  </si>
  <si>
    <t>Ino-pharm, Beograd, mat.br.17345664</t>
  </si>
  <si>
    <t>Aminofilin</t>
  </si>
  <si>
    <t>Vinblastin</t>
  </si>
  <si>
    <t>Adrenalin</t>
  </si>
  <si>
    <t>Acetil-salicilna kiselina</t>
  </si>
  <si>
    <t>Pharma Swiss, Beograd,mat.br. 17338480</t>
  </si>
  <si>
    <t>Tioktinska kiselina</t>
  </si>
  <si>
    <t>Neostigmin</t>
  </si>
  <si>
    <t>Denosumab</t>
  </si>
  <si>
    <t>Propafenon</t>
  </si>
  <si>
    <t>Atenuirani bacili mycobacterium bovis - Soj BCG</t>
  </si>
  <si>
    <t>Naloxon  hidrohlorid</t>
  </si>
  <si>
    <t>Phenilephrin</t>
  </si>
  <si>
    <t>Aurora 2222, Beograd, mat.br. 20944714</t>
  </si>
  <si>
    <t>Acetazolamid</t>
  </si>
  <si>
    <t>Efedrin</t>
  </si>
  <si>
    <t>Lidokain spray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</si>
</sst>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0;[Red]0"/>
    <numFmt numFmtId="165" formatCode="#,##0.00;[Red]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Tahoma"/>
      <family val="2"/>
      <charset val="238"/>
    </font>
    <font>
      <u/>
      <sz val="12"/>
      <color indexed="12"/>
      <name val="Times YU"/>
      <charset val="238"/>
    </font>
    <font>
      <u/>
      <sz val="10"/>
      <color indexed="12"/>
      <name val="Tahoma"/>
      <family val="2"/>
      <charset val="238"/>
    </font>
    <font>
      <sz val="10"/>
      <color theme="1"/>
      <name val="Tahoma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rgb="FF002060"/>
      <name val="Calibri"/>
      <family val="2"/>
      <charset val="238"/>
      <scheme val="minor"/>
    </font>
    <font>
      <sz val="12"/>
      <color rgb="FF000000"/>
      <name val="Calibri"/>
      <family val="2"/>
    </font>
    <font>
      <sz val="10"/>
      <color rgb="FF00000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sz val="8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Times YU"/>
      <charset val="238"/>
    </font>
    <font>
      <b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/>
    <xf numFmtId="1" fontId="0" fillId="2" borderId="0" xfId="0" applyNumberFormat="1" applyFill="1"/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4" fontId="12" fillId="4" borderId="1" xfId="0" applyNumberFormat="1" applyFont="1" applyFill="1" applyBorder="1" applyAlignment="1">
      <alignment horizontal="justify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4" fontId="16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7" fillId="2" borderId="0" xfId="0" applyFont="1" applyFill="1"/>
    <xf numFmtId="4" fontId="14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3" fontId="15" fillId="0" borderId="1" xfId="1" applyFont="1" applyBorder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3" fontId="20" fillId="0" borderId="1" xfId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1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2" applyFont="1" applyAlignment="1" applyProtection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lnicaleskova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5"/>
  <sheetViews>
    <sheetView tabSelected="1" view="pageBreakPreview" topLeftCell="A25" zoomScale="60" workbookViewId="0">
      <selection activeCell="H41" sqref="H41"/>
    </sheetView>
  </sheetViews>
  <sheetFormatPr defaultColWidth="13.85546875" defaultRowHeight="15"/>
  <cols>
    <col min="1" max="1" width="5.85546875" customWidth="1"/>
    <col min="2" max="2" width="16.28515625" customWidth="1"/>
    <col min="3" max="3" width="19.140625" customWidth="1"/>
    <col min="4" max="4" width="13.85546875" style="30"/>
    <col min="5" max="5" width="14.5703125" bestFit="1" customWidth="1"/>
    <col min="10" max="43" width="13.85546875" style="1"/>
  </cols>
  <sheetData>
    <row r="1" spans="1:13" ht="15.75">
      <c r="A1" s="39" t="s">
        <v>0</v>
      </c>
      <c r="B1" s="39"/>
      <c r="C1" s="39"/>
      <c r="D1" s="39"/>
      <c r="E1" s="39"/>
      <c r="F1" s="39"/>
      <c r="G1" s="39"/>
      <c r="H1" s="39"/>
    </row>
    <row r="2" spans="1:13">
      <c r="A2" s="40" t="s">
        <v>1</v>
      </c>
      <c r="B2" s="40"/>
      <c r="C2" s="40"/>
      <c r="D2" s="40"/>
      <c r="E2" s="40"/>
      <c r="F2" s="40"/>
      <c r="G2" s="40"/>
      <c r="H2" s="40"/>
    </row>
    <row r="3" spans="1:13">
      <c r="A3" s="38" t="s">
        <v>2</v>
      </c>
      <c r="B3" s="38"/>
      <c r="C3" s="38"/>
      <c r="D3" s="38"/>
      <c r="E3" s="38"/>
      <c r="F3" s="38"/>
      <c r="G3" s="38"/>
      <c r="H3" s="38"/>
    </row>
    <row r="4" spans="1:13">
      <c r="A4" s="38" t="s">
        <v>3</v>
      </c>
      <c r="B4" s="38"/>
      <c r="C4" s="38"/>
      <c r="D4" s="38"/>
      <c r="E4" s="38"/>
      <c r="F4" s="38"/>
      <c r="G4" s="38"/>
      <c r="H4" s="38"/>
    </row>
    <row r="5" spans="1:13">
      <c r="A5" s="41" t="s">
        <v>4</v>
      </c>
      <c r="B5" s="41"/>
      <c r="C5" s="41"/>
      <c r="D5" s="41"/>
      <c r="E5" s="41"/>
      <c r="F5" s="41"/>
      <c r="G5" s="41"/>
      <c r="H5" s="41"/>
    </row>
    <row r="6" spans="1:13">
      <c r="A6" s="38" t="s">
        <v>5</v>
      </c>
      <c r="B6" s="38"/>
      <c r="C6" s="38"/>
      <c r="D6" s="38"/>
      <c r="E6" s="38"/>
      <c r="F6" s="38"/>
      <c r="G6" s="38"/>
      <c r="H6" s="38"/>
    </row>
    <row r="7" spans="1:13">
      <c r="A7" s="38" t="s">
        <v>6</v>
      </c>
      <c r="B7" s="38"/>
      <c r="C7" s="38"/>
      <c r="D7" s="38"/>
      <c r="E7" s="38"/>
      <c r="F7" s="38"/>
      <c r="G7" s="38"/>
      <c r="H7" s="38"/>
    </row>
    <row r="8" spans="1:13">
      <c r="A8" s="38" t="s">
        <v>7</v>
      </c>
      <c r="B8" s="38"/>
      <c r="C8" s="38"/>
      <c r="D8" s="38"/>
      <c r="E8" s="38"/>
      <c r="F8" s="38"/>
      <c r="G8" s="38"/>
      <c r="H8" s="38"/>
    </row>
    <row r="9" spans="1:13">
      <c r="A9" s="38" t="s">
        <v>8</v>
      </c>
      <c r="B9" s="38"/>
      <c r="C9" s="38"/>
      <c r="D9" s="38"/>
      <c r="E9" s="38"/>
      <c r="F9" s="38"/>
      <c r="G9" s="38"/>
      <c r="H9" s="38"/>
    </row>
    <row r="10" spans="1:13">
      <c r="A10" s="38" t="s">
        <v>9</v>
      </c>
      <c r="B10" s="38"/>
      <c r="C10" s="38"/>
      <c r="D10" s="38"/>
      <c r="E10" s="38"/>
      <c r="F10" s="38"/>
      <c r="G10" s="38"/>
      <c r="H10" s="38"/>
    </row>
    <row r="11" spans="1:13">
      <c r="A11" s="38" t="s">
        <v>10</v>
      </c>
      <c r="B11" s="38"/>
      <c r="C11" s="38"/>
      <c r="D11" s="38"/>
      <c r="E11" s="38"/>
      <c r="F11" s="38"/>
      <c r="G11" s="38"/>
      <c r="H11" s="38"/>
    </row>
    <row r="12" spans="1:13">
      <c r="A12" s="38" t="s">
        <v>11</v>
      </c>
      <c r="B12" s="38"/>
      <c r="C12" s="38"/>
      <c r="D12" s="38"/>
      <c r="E12" s="38"/>
      <c r="F12" s="38"/>
      <c r="G12" s="38"/>
      <c r="H12" s="38"/>
      <c r="J12" s="2"/>
    </row>
    <row r="13" spans="1:13">
      <c r="A13" s="38" t="s">
        <v>12</v>
      </c>
      <c r="B13" s="38"/>
      <c r="C13" s="38"/>
      <c r="D13" s="38"/>
      <c r="E13" s="38"/>
      <c r="F13" s="38"/>
      <c r="G13" s="38"/>
      <c r="H13" s="38"/>
      <c r="M13" s="3"/>
    </row>
    <row r="14" spans="1:13">
      <c r="A14" s="42" t="s">
        <v>13</v>
      </c>
      <c r="B14" s="42"/>
      <c r="C14" s="42"/>
      <c r="D14" s="42"/>
      <c r="E14" s="42"/>
      <c r="F14" s="42"/>
      <c r="G14" s="42"/>
      <c r="H14" s="42"/>
    </row>
    <row r="15" spans="1:13">
      <c r="A15" s="4" t="s">
        <v>14</v>
      </c>
      <c r="B15" s="4"/>
      <c r="C15" s="4"/>
      <c r="D15" s="5"/>
      <c r="E15" s="4"/>
      <c r="F15" s="4"/>
      <c r="G15" s="4"/>
      <c r="H15" s="4"/>
    </row>
    <row r="16" spans="1:13">
      <c r="A16" s="43" t="s">
        <v>15</v>
      </c>
      <c r="B16" s="43"/>
      <c r="C16" s="43"/>
      <c r="D16" s="43"/>
      <c r="E16" s="43"/>
      <c r="F16" s="43"/>
      <c r="G16" s="43"/>
      <c r="H16" s="43"/>
    </row>
    <row r="17" spans="1:11" ht="15.75">
      <c r="A17" s="6"/>
      <c r="B17" s="6"/>
      <c r="C17" s="7"/>
      <c r="D17" s="8"/>
      <c r="E17" s="7"/>
      <c r="F17" s="7"/>
      <c r="G17" s="7"/>
      <c r="H17" s="7"/>
    </row>
    <row r="18" spans="1:11" ht="87" customHeight="1">
      <c r="A18" s="32" t="s">
        <v>16</v>
      </c>
      <c r="B18" s="33" t="s">
        <v>17</v>
      </c>
      <c r="C18" s="33" t="s">
        <v>18</v>
      </c>
      <c r="D18" s="34" t="s">
        <v>19</v>
      </c>
      <c r="E18" s="33" t="s">
        <v>20</v>
      </c>
      <c r="F18" s="33" t="s">
        <v>21</v>
      </c>
      <c r="G18" s="33" t="s">
        <v>22</v>
      </c>
      <c r="H18" s="33" t="s">
        <v>23</v>
      </c>
    </row>
    <row r="19" spans="1:11" ht="49.5" customHeight="1">
      <c r="A19" s="9">
        <v>1</v>
      </c>
      <c r="B19" s="10" t="s">
        <v>24</v>
      </c>
      <c r="C19" s="11" t="s">
        <v>25</v>
      </c>
      <c r="D19" s="12">
        <v>45000</v>
      </c>
      <c r="E19" s="13">
        <v>33050</v>
      </c>
      <c r="F19" s="14">
        <v>38000</v>
      </c>
      <c r="G19" s="14">
        <v>330500</v>
      </c>
      <c r="H19" s="15">
        <v>2</v>
      </c>
      <c r="J19" s="11"/>
    </row>
    <row r="20" spans="1:11" ht="64.5" customHeight="1">
      <c r="A20" s="16">
        <f>A19+1</f>
        <v>2</v>
      </c>
      <c r="B20" s="17" t="s">
        <v>26</v>
      </c>
      <c r="C20" s="11" t="s">
        <v>27</v>
      </c>
      <c r="D20" s="12">
        <v>7000</v>
      </c>
      <c r="E20" s="13">
        <v>6000</v>
      </c>
      <c r="F20" s="14">
        <v>6000</v>
      </c>
      <c r="G20" s="14">
        <v>6000</v>
      </c>
      <c r="H20" s="15">
        <v>1</v>
      </c>
    </row>
    <row r="21" spans="1:11" ht="63" customHeight="1">
      <c r="A21" s="16">
        <f t="shared" ref="A21:A34" si="0">A20+1</f>
        <v>3</v>
      </c>
      <c r="B21" s="18" t="s">
        <v>28</v>
      </c>
      <c r="C21" s="11" t="s">
        <v>27</v>
      </c>
      <c r="D21" s="12">
        <v>572000</v>
      </c>
      <c r="E21" s="13">
        <v>440000</v>
      </c>
      <c r="F21" s="14">
        <v>440000</v>
      </c>
      <c r="G21" s="14">
        <v>440000</v>
      </c>
      <c r="H21" s="15">
        <v>1</v>
      </c>
    </row>
    <row r="22" spans="1:11" ht="61.5" customHeight="1">
      <c r="A22" s="16">
        <v>6</v>
      </c>
      <c r="B22" s="18" t="s">
        <v>29</v>
      </c>
      <c r="C22" s="11" t="s">
        <v>27</v>
      </c>
      <c r="D22" s="12">
        <v>150000</v>
      </c>
      <c r="E22" s="19">
        <v>147000</v>
      </c>
      <c r="F22" s="14">
        <v>147000</v>
      </c>
      <c r="G22" s="14">
        <v>147000</v>
      </c>
      <c r="H22" s="15">
        <v>1</v>
      </c>
    </row>
    <row r="23" spans="1:11" ht="60" customHeight="1">
      <c r="A23" s="16">
        <f t="shared" si="0"/>
        <v>7</v>
      </c>
      <c r="B23" s="18" t="s">
        <v>30</v>
      </c>
      <c r="C23" s="11" t="s">
        <v>25</v>
      </c>
      <c r="D23" s="12">
        <v>50000</v>
      </c>
      <c r="E23" s="20">
        <v>30040</v>
      </c>
      <c r="F23" s="14">
        <v>30300</v>
      </c>
      <c r="G23" s="14">
        <v>30040</v>
      </c>
      <c r="H23" s="15">
        <v>2</v>
      </c>
      <c r="K23" s="21"/>
    </row>
    <row r="24" spans="1:11" ht="70.5" customHeight="1">
      <c r="A24" s="16">
        <f t="shared" si="0"/>
        <v>8</v>
      </c>
      <c r="B24" s="18" t="s">
        <v>31</v>
      </c>
      <c r="C24" s="11" t="s">
        <v>32</v>
      </c>
      <c r="D24" s="12">
        <v>28800</v>
      </c>
      <c r="E24" s="22">
        <v>264</v>
      </c>
      <c r="F24" s="14">
        <v>7360</v>
      </c>
      <c r="G24" s="14">
        <v>264</v>
      </c>
      <c r="H24" s="23">
        <v>2</v>
      </c>
    </row>
    <row r="25" spans="1:11" ht="66.75" customHeight="1">
      <c r="A25" s="16">
        <f t="shared" si="0"/>
        <v>9</v>
      </c>
      <c r="B25" s="18" t="s">
        <v>33</v>
      </c>
      <c r="C25" s="11" t="s">
        <v>25</v>
      </c>
      <c r="D25" s="12">
        <v>94000</v>
      </c>
      <c r="E25" s="22">
        <v>93796</v>
      </c>
      <c r="F25" s="14">
        <v>93796</v>
      </c>
      <c r="G25" s="14">
        <v>93796</v>
      </c>
      <c r="H25" s="23">
        <v>1</v>
      </c>
    </row>
    <row r="26" spans="1:11" ht="70.5" customHeight="1">
      <c r="A26" s="16">
        <f t="shared" si="0"/>
        <v>10</v>
      </c>
      <c r="B26" s="18" t="s">
        <v>34</v>
      </c>
      <c r="C26" s="11" t="s">
        <v>27</v>
      </c>
      <c r="D26" s="12">
        <v>45000</v>
      </c>
      <c r="E26" s="22">
        <v>34000</v>
      </c>
      <c r="F26" s="14">
        <v>37000</v>
      </c>
      <c r="G26" s="14">
        <v>34000</v>
      </c>
      <c r="H26" s="23">
        <v>2</v>
      </c>
    </row>
    <row r="27" spans="1:11" ht="72" customHeight="1">
      <c r="A27" s="16">
        <f t="shared" si="0"/>
        <v>11</v>
      </c>
      <c r="B27" s="18" t="s">
        <v>35</v>
      </c>
      <c r="C27" s="11" t="s">
        <v>25</v>
      </c>
      <c r="D27" s="12">
        <v>38000</v>
      </c>
      <c r="E27" s="22">
        <v>37709.300000000003</v>
      </c>
      <c r="F27" s="24">
        <v>37724</v>
      </c>
      <c r="G27" s="24">
        <v>37709.300000000003</v>
      </c>
      <c r="H27" s="23">
        <v>3</v>
      </c>
    </row>
    <row r="28" spans="1:11" ht="47.25">
      <c r="A28" s="16">
        <f t="shared" si="0"/>
        <v>12</v>
      </c>
      <c r="B28" s="18" t="s">
        <v>36</v>
      </c>
      <c r="C28" s="11" t="s">
        <v>27</v>
      </c>
      <c r="D28" s="12">
        <v>9600</v>
      </c>
      <c r="E28" s="31">
        <v>4914</v>
      </c>
      <c r="F28" s="25">
        <v>4935</v>
      </c>
      <c r="G28" s="26">
        <v>4914</v>
      </c>
      <c r="H28" s="27">
        <v>2</v>
      </c>
    </row>
    <row r="29" spans="1:11" ht="63" customHeight="1">
      <c r="A29" s="16">
        <f t="shared" si="0"/>
        <v>13</v>
      </c>
      <c r="B29" s="18" t="s">
        <v>37</v>
      </c>
      <c r="C29" s="11" t="s">
        <v>27</v>
      </c>
      <c r="D29" s="12">
        <v>1634000</v>
      </c>
      <c r="E29" s="28">
        <v>1634000</v>
      </c>
      <c r="F29" s="29">
        <v>1634000</v>
      </c>
      <c r="G29" s="29">
        <v>1634000</v>
      </c>
      <c r="H29" s="23">
        <v>1</v>
      </c>
    </row>
    <row r="30" spans="1:11" ht="63" customHeight="1">
      <c r="A30" s="16">
        <f t="shared" si="0"/>
        <v>14</v>
      </c>
      <c r="B30" s="18" t="s">
        <v>38</v>
      </c>
      <c r="C30" s="11" t="s">
        <v>27</v>
      </c>
      <c r="D30" s="12">
        <v>14000</v>
      </c>
      <c r="E30" s="28">
        <v>10000</v>
      </c>
      <c r="F30" s="29">
        <v>11225</v>
      </c>
      <c r="G30" s="29">
        <v>10000</v>
      </c>
      <c r="H30" s="23">
        <v>2</v>
      </c>
    </row>
    <row r="31" spans="1:11" ht="47.25">
      <c r="A31" s="16">
        <f t="shared" si="0"/>
        <v>15</v>
      </c>
      <c r="B31" s="18" t="s">
        <v>39</v>
      </c>
      <c r="C31" s="11" t="s">
        <v>40</v>
      </c>
      <c r="D31" s="12">
        <v>40000</v>
      </c>
      <c r="E31" s="28">
        <v>37600</v>
      </c>
      <c r="F31" s="29">
        <v>37600</v>
      </c>
      <c r="G31" s="29">
        <v>37600</v>
      </c>
      <c r="H31" s="23">
        <v>1</v>
      </c>
    </row>
    <row r="32" spans="1:11" ht="70.5" customHeight="1">
      <c r="A32" s="16">
        <f t="shared" si="0"/>
        <v>16</v>
      </c>
      <c r="B32" s="18" t="s">
        <v>41</v>
      </c>
      <c r="C32" s="11" t="s">
        <v>25</v>
      </c>
      <c r="D32" s="12">
        <v>15000</v>
      </c>
      <c r="E32" s="28">
        <v>4975</v>
      </c>
      <c r="F32" s="29">
        <v>10000</v>
      </c>
      <c r="G32" s="29">
        <v>4975</v>
      </c>
      <c r="H32" s="23">
        <v>2</v>
      </c>
    </row>
    <row r="33" spans="1:8" ht="72" customHeight="1">
      <c r="A33" s="16">
        <f t="shared" si="0"/>
        <v>17</v>
      </c>
      <c r="B33" s="18" t="s">
        <v>42</v>
      </c>
      <c r="C33" s="11" t="s">
        <v>27</v>
      </c>
      <c r="D33" s="12">
        <v>22500</v>
      </c>
      <c r="E33" s="28">
        <v>4100</v>
      </c>
      <c r="F33" s="29">
        <v>4100</v>
      </c>
      <c r="G33" s="29">
        <v>4100</v>
      </c>
      <c r="H33" s="23">
        <v>1</v>
      </c>
    </row>
    <row r="34" spans="1:8" ht="66.75" customHeight="1">
      <c r="A34" s="16">
        <f t="shared" si="0"/>
        <v>18</v>
      </c>
      <c r="B34" s="18" t="s">
        <v>43</v>
      </c>
      <c r="C34" s="11" t="s">
        <v>25</v>
      </c>
      <c r="D34" s="12">
        <v>12000</v>
      </c>
      <c r="E34" s="28">
        <v>7848.5</v>
      </c>
      <c r="F34" s="29">
        <v>10000</v>
      </c>
      <c r="G34" s="29">
        <v>7848.5</v>
      </c>
      <c r="H34" s="23">
        <v>2</v>
      </c>
    </row>
    <row r="35" spans="1:8">
      <c r="A35" s="35"/>
      <c r="B35" s="35"/>
      <c r="C35" s="35"/>
      <c r="D35" s="36">
        <f>SUM(D19:D34)</f>
        <v>2776900</v>
      </c>
      <c r="E35" s="36">
        <f>SUM(E19:E34)</f>
        <v>2525296.7999999998</v>
      </c>
      <c r="F35" s="36"/>
      <c r="G35" s="36"/>
      <c r="H35" s="37"/>
    </row>
  </sheetData>
  <mergeCells count="15">
    <mergeCell ref="A13:H13"/>
    <mergeCell ref="A14:H14"/>
    <mergeCell ref="A16:H16"/>
    <mergeCell ref="A7:H7"/>
    <mergeCell ref="A8:H8"/>
    <mergeCell ref="A9:H9"/>
    <mergeCell ref="A10:H10"/>
    <mergeCell ref="A11:H11"/>
    <mergeCell ref="A12:H12"/>
    <mergeCell ref="A6:H6"/>
    <mergeCell ref="A1:H1"/>
    <mergeCell ref="A2:H2"/>
    <mergeCell ref="A3:H3"/>
    <mergeCell ref="A4:H4"/>
    <mergeCell ref="A5:H5"/>
  </mergeCells>
  <hyperlinks>
    <hyperlink ref="A5" r:id="rId1"/>
  </hyperlinks>
  <pageMargins left="0" right="0" top="0.35433070866141736" bottom="0.35433070866141736" header="0.11811023622047245" footer="0.11811023622047245"/>
  <pageSetup scale="93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2020-07-15T12:05:02Z</dcterms:modified>
</cp:coreProperties>
</file>